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15" activeTab="0"/>
  </bookViews>
  <sheets>
    <sheet name="克州对下转移支付资金表情况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<sst xmlns="http://schemas.openxmlformats.org/spreadsheetml/2006/main" count="28" uniqueCount="28">
  <si>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2017年阿合奇县转移支付资金情况表</t>
  </si>
  <si>
    <t>项      目</t>
  </si>
  <si>
    <t>2016年
决算数</t>
  </si>
  <si>
    <t>2017年
决算数</t>
  </si>
  <si>
    <t>2017年较2016年增长%</t>
  </si>
  <si>
    <t>备注</t>
  </si>
  <si>
    <t>州级补助收入</t>
  </si>
  <si>
    <t>一般性转移支付小计</t>
  </si>
  <si>
    <t xml:space="preserve">增值税和消费税税收返还 </t>
  </si>
  <si>
    <t>增值税“五五分享”税收返还收入</t>
  </si>
  <si>
    <t>所得税基数返还</t>
  </si>
  <si>
    <t>原体制补助</t>
  </si>
  <si>
    <t>均衡性转移支付补助</t>
  </si>
  <si>
    <t>县级基本财力保障机制奖补资金</t>
  </si>
  <si>
    <t>结算补助收入</t>
  </si>
  <si>
    <t>资源枯竭型城市转移支付补助支出</t>
  </si>
  <si>
    <t>城乡义务教育转移支付收入</t>
  </si>
  <si>
    <t>城乡居民医疗保险转移支付收入</t>
  </si>
  <si>
    <t>基本养老保险和低保等转移支付补助收入</t>
  </si>
  <si>
    <t>农村综合改革转移支付收入</t>
  </si>
  <si>
    <t>产粮（油）大县奖励资金收入</t>
  </si>
  <si>
    <t>重点生态功能区转移支付收入</t>
  </si>
  <si>
    <t>固定数额补助收入</t>
  </si>
  <si>
    <t>边境地区转移支付收入</t>
  </si>
  <si>
    <t>100%%</t>
  </si>
  <si>
    <t>贫困地区转移支付收入</t>
  </si>
  <si>
    <t>其他一般性转移支付</t>
  </si>
  <si>
    <t>专项转移支付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</si>
</sst>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2"/>
      <name val="宋体"/>
      <family val="0"/>
    </font>
    <font>
      <b/>
      <sz val="36"/>
      <name val="方正小标宋简体"/>
      <family val="4"/>
    </font>
    <font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8"/>
      <name val="黑体"/>
      <family val="3"/>
    </font>
    <font>
      <sz val="1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9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176" fontId="4" fillId="0" borderId="11" xfId="0" applyNumberFormat="1" applyFont="1" applyFill="1" applyBorder="1" applyAlignment="1">
      <alignment horizontal="right"/>
    </xf>
    <xf numFmtId="10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" fontId="5" fillId="0" borderId="11" xfId="0" applyNumberFormat="1" applyFont="1" applyFill="1" applyBorder="1" applyAlignment="1" applyProtection="1">
      <alignment horizontal="left"/>
      <protection locked="0"/>
    </xf>
    <xf numFmtId="176" fontId="5" fillId="0" borderId="11" xfId="0" applyNumberFormat="1" applyFont="1" applyFill="1" applyBorder="1" applyAlignment="1">
      <alignment horizontal="right"/>
    </xf>
    <xf numFmtId="10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76" fontId="7" fillId="0" borderId="0" xfId="0" applyNumberFormat="1" applyFont="1" applyFill="1" applyBorder="1" applyAlignment="1">
      <alignment horizontal="righ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6"/>
  <sheetViews>
    <sheetView tabSelected="1" zoomScale="55" zoomScaleNormal="55" workbookViewId="0" topLeftCell="A1">
      <selection activeCell="I16" sqref="I16"/>
    </sheetView>
  </sheetViews>
  <sheetFormatPr defaultColWidth="9.00390625" defaultRowHeight="14.25"/>
  <cols>
    <col min="1" max="1" width="55.00390625" style="4" customWidth="1"/>
    <col min="2" max="5" width="21.875" style="4" customWidth="1"/>
    <col min="6" max="16384" width="9.00390625" style="4" customWidth="1"/>
  </cols>
  <sheetData>
    <row r="1" spans="1:5" ht="45" customHeight="1">
      <c r="A1" s="5" t="s">
        <v>0</v>
      </c>
      <c r="B1" s="5"/>
      <c r="C1" s="5"/>
      <c r="D1" s="5"/>
      <c r="E1" s="5"/>
    </row>
    <row r="2" spans="1:5" ht="30.75" customHeight="1">
      <c r="A2" s="6"/>
      <c r="E2" s="7"/>
    </row>
    <row r="3" spans="1:5" ht="30.7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5" s="1" customFormat="1" ht="48.75" customHeight="1">
      <c r="A4" s="8"/>
      <c r="B4" s="9"/>
      <c r="C4" s="9"/>
      <c r="D4" s="9"/>
      <c r="E4" s="9"/>
    </row>
    <row r="5" spans="1:5" s="2" customFormat="1" ht="34.5" customHeight="1">
      <c r="A5" s="10" t="s">
        <v>6</v>
      </c>
      <c r="B5" s="11">
        <f>B6+B25</f>
        <v>120523</v>
      </c>
      <c r="C5" s="11">
        <f>C6+C25</f>
        <v>122573</v>
      </c>
      <c r="D5" s="12">
        <f>(C5-B5)/B5</f>
        <v>0.01700920156318711</v>
      </c>
      <c r="E5" s="13"/>
    </row>
    <row r="6" spans="1:5" s="2" customFormat="1" ht="34.5" customHeight="1">
      <c r="A6" s="10" t="s">
        <v>7</v>
      </c>
      <c r="B6" s="11">
        <f>SUM(B7:B24)</f>
        <v>82298</v>
      </c>
      <c r="C6" s="11">
        <f>SUM(C7:C24)</f>
        <v>78968</v>
      </c>
      <c r="D6" s="12">
        <f>(C6-B6)/B6</f>
        <v>-0.04046270869279934</v>
      </c>
      <c r="E6" s="13"/>
    </row>
    <row r="7" spans="1:5" s="3" customFormat="1" ht="34.5" customHeight="1">
      <c r="A7" s="14" t="s">
        <v>8</v>
      </c>
      <c r="B7" s="15">
        <v>1033</v>
      </c>
      <c r="C7" s="15">
        <v>1033</v>
      </c>
      <c r="D7" s="16">
        <f>(C7-B7)/B7</f>
        <v>0</v>
      </c>
      <c r="E7" s="17"/>
    </row>
    <row r="8" spans="1:5" s="3" customFormat="1" ht="34.5" customHeight="1">
      <c r="A8" s="14" t="s">
        <v>9</v>
      </c>
      <c r="B8" s="15">
        <v>0</v>
      </c>
      <c r="C8" s="15">
        <v>300</v>
      </c>
      <c r="D8" s="16"/>
      <c r="E8" s="17"/>
    </row>
    <row r="9" spans="1:5" s="3" customFormat="1" ht="34.5" customHeight="1">
      <c r="A9" s="14" t="s">
        <v>10</v>
      </c>
      <c r="B9" s="15">
        <v>7</v>
      </c>
      <c r="C9" s="15">
        <v>7</v>
      </c>
      <c r="D9" s="16">
        <f>(C9-B9)/B9</f>
        <v>0</v>
      </c>
      <c r="E9" s="17"/>
    </row>
    <row r="10" spans="1:5" s="3" customFormat="1" ht="34.5" customHeight="1">
      <c r="A10" s="14" t="s">
        <v>11</v>
      </c>
      <c r="B10" s="15">
        <v>2445</v>
      </c>
      <c r="C10" s="15">
        <v>2445</v>
      </c>
      <c r="D10" s="16">
        <f>(C10-B10)/B10</f>
        <v>0</v>
      </c>
      <c r="E10" s="17"/>
    </row>
    <row r="11" spans="1:5" s="3" customFormat="1" ht="34.5" customHeight="1">
      <c r="A11" s="18" t="s">
        <v>12</v>
      </c>
      <c r="B11" s="15">
        <v>15624</v>
      </c>
      <c r="C11" s="15">
        <v>16907</v>
      </c>
      <c r="D11" s="16">
        <f>(C11-B11)/B11</f>
        <v>0.08211725550435228</v>
      </c>
      <c r="E11" s="17"/>
    </row>
    <row r="12" spans="1:5" s="3" customFormat="1" ht="34.5" customHeight="1">
      <c r="A12" s="18" t="s">
        <v>13</v>
      </c>
      <c r="B12" s="15">
        <v>11031</v>
      </c>
      <c r="C12" s="15">
        <v>13199</v>
      </c>
      <c r="D12" s="16">
        <f aca="true" t="shared" si="0" ref="D12:D23">(C12-B12)/B12</f>
        <v>0.19653703200072523</v>
      </c>
      <c r="E12" s="17"/>
    </row>
    <row r="13" spans="1:5" s="3" customFormat="1" ht="34.5" customHeight="1">
      <c r="A13" s="18" t="s">
        <v>14</v>
      </c>
      <c r="B13" s="15">
        <v>155</v>
      </c>
      <c r="C13" s="15">
        <v>0</v>
      </c>
      <c r="D13" s="16">
        <f t="shared" si="0"/>
        <v>-1</v>
      </c>
      <c r="E13" s="17"/>
    </row>
    <row r="14" spans="1:5" s="3" customFormat="1" ht="34.5" customHeight="1">
      <c r="A14" s="18" t="s">
        <v>15</v>
      </c>
      <c r="B14" s="15">
        <v>0</v>
      </c>
      <c r="C14" s="15">
        <v>0</v>
      </c>
      <c r="D14" s="16" t="e">
        <f t="shared" si="0"/>
        <v>#DIV/0!</v>
      </c>
      <c r="E14" s="17"/>
    </row>
    <row r="15" spans="1:5" s="3" customFormat="1" ht="34.5" customHeight="1">
      <c r="A15" s="18" t="s">
        <v>16</v>
      </c>
      <c r="B15" s="15">
        <v>1007</v>
      </c>
      <c r="C15" s="15">
        <v>1088</v>
      </c>
      <c r="D15" s="16">
        <f t="shared" si="0"/>
        <v>0.0804369414101291</v>
      </c>
      <c r="E15" s="17"/>
    </row>
    <row r="16" spans="1:5" s="3" customFormat="1" ht="34.5" customHeight="1">
      <c r="A16" s="18" t="s">
        <v>17</v>
      </c>
      <c r="B16" s="15">
        <v>1430</v>
      </c>
      <c r="C16" s="15">
        <v>87</v>
      </c>
      <c r="D16" s="16">
        <f t="shared" si="0"/>
        <v>-0.9391608391608391</v>
      </c>
      <c r="E16" s="17"/>
    </row>
    <row r="17" spans="1:5" s="3" customFormat="1" ht="34.5" customHeight="1">
      <c r="A17" s="18" t="s">
        <v>18</v>
      </c>
      <c r="B17" s="15">
        <v>3558</v>
      </c>
      <c r="C17" s="15">
        <v>0</v>
      </c>
      <c r="D17" s="16"/>
      <c r="E17" s="17"/>
    </row>
    <row r="18" spans="1:5" s="3" customFormat="1" ht="34.5" customHeight="1">
      <c r="A18" s="18" t="s">
        <v>19</v>
      </c>
      <c r="B18" s="15">
        <v>35</v>
      </c>
      <c r="C18" s="15">
        <v>0</v>
      </c>
      <c r="D18" s="16">
        <f t="shared" si="0"/>
        <v>-1</v>
      </c>
      <c r="E18" s="17"/>
    </row>
    <row r="19" spans="1:5" s="3" customFormat="1" ht="34.5" customHeight="1">
      <c r="A19" s="18" t="s">
        <v>20</v>
      </c>
      <c r="B19" s="15">
        <v>0</v>
      </c>
      <c r="C19" s="15">
        <v>412</v>
      </c>
      <c r="D19" s="16"/>
      <c r="E19" s="17"/>
    </row>
    <row r="20" spans="1:5" s="3" customFormat="1" ht="34.5" customHeight="1">
      <c r="A20" s="18" t="s">
        <v>21</v>
      </c>
      <c r="B20" s="15">
        <v>6403</v>
      </c>
      <c r="C20" s="15">
        <v>6621</v>
      </c>
      <c r="D20" s="16">
        <f t="shared" si="0"/>
        <v>0.03404654068405435</v>
      </c>
      <c r="E20" s="17"/>
    </row>
    <row r="21" spans="1:5" s="3" customFormat="1" ht="34.5" customHeight="1">
      <c r="A21" s="18" t="s">
        <v>22</v>
      </c>
      <c r="B21" s="15">
        <v>31204</v>
      </c>
      <c r="C21" s="15">
        <v>28164</v>
      </c>
      <c r="D21" s="16">
        <f t="shared" si="0"/>
        <v>-0.09742340725548007</v>
      </c>
      <c r="E21" s="17"/>
    </row>
    <row r="22" spans="1:5" s="3" customFormat="1" ht="34.5" customHeight="1">
      <c r="A22" s="18" t="s">
        <v>23</v>
      </c>
      <c r="B22" s="15">
        <v>0</v>
      </c>
      <c r="C22" s="15">
        <v>3438</v>
      </c>
      <c r="D22" s="16" t="s">
        <v>24</v>
      </c>
      <c r="E22" s="17"/>
    </row>
    <row r="23" spans="1:5" s="3" customFormat="1" ht="34.5" customHeight="1">
      <c r="A23" s="18" t="s">
        <v>25</v>
      </c>
      <c r="B23" s="15">
        <v>8366</v>
      </c>
      <c r="C23" s="15">
        <v>5267</v>
      </c>
      <c r="D23" s="16">
        <f t="shared" si="0"/>
        <v>-0.370427922543629</v>
      </c>
      <c r="E23" s="17"/>
    </row>
    <row r="24" spans="1:5" s="3" customFormat="1" ht="34.5" customHeight="1">
      <c r="A24" s="18" t="s">
        <v>26</v>
      </c>
      <c r="B24" s="15">
        <v>0</v>
      </c>
      <c r="C24" s="15"/>
      <c r="D24" s="16"/>
      <c r="E24" s="17"/>
    </row>
    <row r="25" spans="1:5" s="3" customFormat="1" ht="34.5" customHeight="1">
      <c r="A25" s="19" t="s">
        <v>27</v>
      </c>
      <c r="B25" s="11">
        <v>38225</v>
      </c>
      <c r="C25" s="11">
        <v>43605</v>
      </c>
      <c r="D25" s="12">
        <f>(C25-B25)/B25</f>
        <v>0.1407455853499019</v>
      </c>
      <c r="E25" s="17"/>
    </row>
    <row r="26" spans="1:4" s="3" customFormat="1" ht="29.25" customHeight="1">
      <c r="A26" s="20"/>
      <c r="B26" s="21"/>
      <c r="C26" s="21"/>
      <c r="D26" s="21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47" right="0.47" top="0.47" bottom="0.47" header="0.31" footer="0.31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2018-06-18T12:07:27Z</cp:lastPrinted>
  <dcterms:created xsi:type="dcterms:W3CDTF">2012-12-27T03:21:05Z</dcterms:created>
  <dcterms:modified xsi:type="dcterms:W3CDTF">2019-01-01T10:07:35Z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